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F12" i="5"/>
  <c r="AS8" i="5"/>
  <c r="AQ8" i="5"/>
  <c r="AR8" i="5" s="1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I8" i="5"/>
  <c r="I12" i="5" s="1"/>
  <c r="H8" i="5"/>
  <c r="H12" i="5" s="1"/>
  <c r="G8" i="5"/>
  <c r="G12" i="5" s="1"/>
  <c r="F8" i="5"/>
  <c r="E8" i="5"/>
  <c r="E12" i="5" s="1"/>
  <c r="E14" i="5" s="1"/>
  <c r="I14" i="5" l="1"/>
  <c r="J14" i="5" s="1"/>
  <c r="G14" i="5"/>
  <c r="K13" i="5"/>
  <c r="K14" i="5" s="1"/>
  <c r="F13" i="5"/>
  <c r="L13" i="5" s="1"/>
  <c r="H13" i="5"/>
  <c r="M13" i="5" s="1"/>
  <c r="O14" i="5"/>
  <c r="O13" i="5"/>
  <c r="F14" i="5"/>
  <c r="AF8" i="5"/>
  <c r="J13" i="5" l="1"/>
  <c r="H14" i="5"/>
  <c r="M14" i="5" s="1"/>
  <c r="N13" i="5"/>
  <c r="N14" i="5"/>
  <c r="L14" i="5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<sst xmlns="http://schemas.openxmlformats.org/spreadsheetml/2006/main" count="75" uniqueCount="32">
  <si>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</si>
  <si>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</si>
  <si>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</si>
  <si>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</si>
  <si>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</si>
  <si>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</si>
  <si>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</si>
  <si>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</si>
  <si>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</si>
  <si>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</si>
  <si>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</si>
  <si>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</si>
  <si>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</si>
  <si>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</si>
  <si>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</si>
  <si>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</si>
  <si>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</si>
  <si>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</si>
  <si>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</si>
  <si>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</si>
  <si>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</si>
  <si>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</si>
  <si>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</si>
  <si>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</si>
  <si>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MuPS = Muhoksen Pallo-Salamat  (1969)</t>
  </si>
  <si>
    <t>Jussi Pesola</t>
  </si>
  <si>
    <t>4.</t>
  </si>
  <si>
    <t>MuPS</t>
  </si>
  <si>
    <t>6.</t>
  </si>
  <si>
    <t>2.</t>
  </si>
  <si>
    <t>7.</t>
  </si>
  <si>
    <t>12.2.1986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</si>
</sst>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16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/>
      <c r="AB4" s="12"/>
      <c r="AC4" s="12"/>
      <c r="AD4" s="12"/>
      <c r="AE4" s="12"/>
      <c r="AF4" s="68"/>
      <c r="AG4" s="69"/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0</v>
      </c>
      <c r="AR4" s="65">
        <v>0</v>
      </c>
      <c r="AS4" s="66">
        <v>4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27</v>
      </c>
      <c r="AA5" s="12">
        <v>16</v>
      </c>
      <c r="AB5" s="12">
        <v>0</v>
      </c>
      <c r="AC5" s="12">
        <v>2</v>
      </c>
      <c r="AD5" s="12">
        <v>6</v>
      </c>
      <c r="AE5" s="12">
        <v>37</v>
      </c>
      <c r="AF5" s="68">
        <v>0.40210000000000001</v>
      </c>
      <c r="AG5" s="69">
        <v>92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29</v>
      </c>
      <c r="Z6" s="1" t="s">
        <v>27</v>
      </c>
      <c r="AA6" s="12">
        <v>10</v>
      </c>
      <c r="AB6" s="12">
        <v>0</v>
      </c>
      <c r="AC6" s="12">
        <v>2</v>
      </c>
      <c r="AD6" s="12">
        <v>6</v>
      </c>
      <c r="AE6" s="12">
        <v>30</v>
      </c>
      <c r="AF6" s="68">
        <v>0.47610000000000002</v>
      </c>
      <c r="AG6" s="69">
        <v>63</v>
      </c>
      <c r="AH6" s="7"/>
      <c r="AI6" s="7"/>
      <c r="AJ6" s="7"/>
      <c r="AK6" s="7"/>
      <c r="AL6" s="10"/>
      <c r="AM6" s="12">
        <v>4</v>
      </c>
      <c r="AN6" s="12">
        <v>0</v>
      </c>
      <c r="AO6" s="12">
        <v>0</v>
      </c>
      <c r="AP6" s="12">
        <v>3</v>
      </c>
      <c r="AQ6" s="12">
        <v>10</v>
      </c>
      <c r="AR6" s="65">
        <v>0.41660000000000003</v>
      </c>
      <c r="AS6" s="66">
        <v>24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70" t="s">
        <v>30</v>
      </c>
      <c r="Z7" s="1" t="s">
        <v>27</v>
      </c>
      <c r="AA7" s="12">
        <v>17</v>
      </c>
      <c r="AB7" s="12">
        <v>0</v>
      </c>
      <c r="AC7" s="12">
        <v>3</v>
      </c>
      <c r="AD7" s="12">
        <v>13</v>
      </c>
      <c r="AE7" s="12">
        <v>75</v>
      </c>
      <c r="AF7" s="68">
        <v>0.63019999999999998</v>
      </c>
      <c r="AG7" s="69">
        <v>119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43</v>
      </c>
      <c r="AB8" s="36">
        <f>SUM(AB4:AB7)</f>
        <v>0</v>
      </c>
      <c r="AC8" s="36">
        <f>SUM(AC4:AC7)</f>
        <v>7</v>
      </c>
      <c r="AD8" s="36">
        <f>SUM(AD4:AD7)</f>
        <v>25</v>
      </c>
      <c r="AE8" s="36">
        <f>SUM(AE4:AE7)</f>
        <v>142</v>
      </c>
      <c r="AF8" s="37">
        <f>PRODUCT(AE8/AG8)</f>
        <v>0.51824817518248179</v>
      </c>
      <c r="AG8" s="21">
        <f>SUM(AG4:AG7)</f>
        <v>274</v>
      </c>
      <c r="AH8" s="18"/>
      <c r="AI8" s="29"/>
      <c r="AJ8" s="41"/>
      <c r="AK8" s="42"/>
      <c r="AL8" s="10"/>
      <c r="AM8" s="36">
        <f>SUM(AM4:AM7)</f>
        <v>5</v>
      </c>
      <c r="AN8" s="36">
        <f>SUM(AN4:AN7)</f>
        <v>0</v>
      </c>
      <c r="AO8" s="36">
        <f>SUM(AO4:AO7)</f>
        <v>0</v>
      </c>
      <c r="AP8" s="36">
        <f>SUM(AP4:AP7)</f>
        <v>3</v>
      </c>
      <c r="AQ8" s="36">
        <f>SUM(AQ4:AQ7)</f>
        <v>10</v>
      </c>
      <c r="AR8" s="37">
        <f>PRODUCT(AQ8/AS8)</f>
        <v>0.35714285714285715</v>
      </c>
      <c r="AS8" s="39">
        <f>SUM(AS4:AS7)</f>
        <v>28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48</v>
      </c>
      <c r="F13" s="47">
        <f>PRODUCT(AB8+AN8)</f>
        <v>0</v>
      </c>
      <c r="G13" s="47">
        <f>PRODUCT(AC8+AO8)</f>
        <v>7</v>
      </c>
      <c r="H13" s="47">
        <f>PRODUCT(AD8+AP8)</f>
        <v>28</v>
      </c>
      <c r="I13" s="47">
        <f>PRODUCT(AE8+AQ8)</f>
        <v>152</v>
      </c>
      <c r="J13" s="60">
        <f>PRODUCT(I13/K13)</f>
        <v>0.50331125827814571</v>
      </c>
      <c r="K13" s="10">
        <f>PRODUCT(AG8+AS8)</f>
        <v>302</v>
      </c>
      <c r="L13" s="53">
        <f>PRODUCT((F13+G13)/E13)</f>
        <v>0.14583333333333334</v>
      </c>
      <c r="M13" s="53">
        <f>PRODUCT(H13/E13)</f>
        <v>0.58333333333333337</v>
      </c>
      <c r="N13" s="53">
        <f>PRODUCT((F13+G13+H13)/E13)</f>
        <v>0.72916666666666663</v>
      </c>
      <c r="O13" s="53">
        <f>PRODUCT(I13/E13)</f>
        <v>3.1666666666666665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48</v>
      </c>
      <c r="F14" s="47">
        <f t="shared" ref="F14:I14" si="0">SUM(F11:F13)</f>
        <v>0</v>
      </c>
      <c r="G14" s="47">
        <f t="shared" si="0"/>
        <v>7</v>
      </c>
      <c r="H14" s="47">
        <f t="shared" si="0"/>
        <v>28</v>
      </c>
      <c r="I14" s="47">
        <f t="shared" si="0"/>
        <v>152</v>
      </c>
      <c r="J14" s="60">
        <f>PRODUCT(I14/K14)</f>
        <v>0.50331125827814571</v>
      </c>
      <c r="K14" s="16">
        <f>SUM(K11:K13)</f>
        <v>302</v>
      </c>
      <c r="L14" s="53">
        <f>PRODUCT((F14+G14)/E14)</f>
        <v>0.14583333333333334</v>
      </c>
      <c r="M14" s="53">
        <f>PRODUCT(H14/E14)</f>
        <v>0.58333333333333337</v>
      </c>
      <c r="N14" s="53">
        <f>PRODUCT((F14+G14+H14)/E14)</f>
        <v>0.72916666666666663</v>
      </c>
      <c r="O14" s="53">
        <f>PRODUCT(I14/E14)</f>
        <v>3.1666666666666665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2018-11-10T13:41:59Z</dcterms:modified>
</cp:coreProperties>
</file>